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<sst xmlns="http://schemas.openxmlformats.org/spreadsheetml/2006/main" count="234" uniqueCount="199">
  <si>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</si>
  <si>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</si>
  <si>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</si>
  <si>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</si>
  <si>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</si>
  <si>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</si>
  <si>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</si>
  <si>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</si>
  <si>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</si>
  <si>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</si>
  <si>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</si>
  <si>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</si>
  <si>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</si>
  <si>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</si>
  <si>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</si>
  <si>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</si>
  <si>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</si>
  <si>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</si>
  <si>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</si>
  <si>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</si>
  <si>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</si>
  <si>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</si>
  <si>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</si>
  <si>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</si>
  <si>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</si>
  <si>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</si>
  <si>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</si>
  <si>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</si>
  <si>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</si>
  <si>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</si>
  <si>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</si>
  <si>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</si>
  <si>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</si>
  <si>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</si>
  <si>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</si>
  <si>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</si>
  <si>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</si>
  <si>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</si>
  <si>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</si>
  <si>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</si>
  <si>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</si>
  <si>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</si>
  <si>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</si>
  <si>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</si>
  <si>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</si>
  <si>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</si>
  <si>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</si>
  <si>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</si>
  <si>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</si>
  <si>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</si>
  <si>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</si>
  <si>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</si>
  <si>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</si>
  <si>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</si>
  <si>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</si>
  <si>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</si>
  <si>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</si>
  <si>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</si>
  <si>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</si>
  <si>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</si>
  <si>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</si>
  <si>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</si>
  <si>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</si>
  <si>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</si>
  <si>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</si>
  <si>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</si>
  <si>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</si>
  <si>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</si>
  <si>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</si>
  <si>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</si>
  <si>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</si>
  <si>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</si>
  <si>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</si>
  <si>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</si>
  <si>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</si>
  <si>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</si>
  <si>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</si>
  <si>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</si>
  <si>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</si>
  <si>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</si>
  <si>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</si>
  <si>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</si>
  <si>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</si>
  <si>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</si>
  <si>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</si>
  <si>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</si>
  <si>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</si>
  <si>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</si>
  <si>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</si>
  <si>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</si>
  <si>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</si>
  <si>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</si>
  <si>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</si>
  <si>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</si>
  <si>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</si>
  <si>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</si>
  <si>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</si>
  <si>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</si>
  <si>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</si>
  <si>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</si>
  <si>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</si>
  <si>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</si>
  <si>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</si>
  <si>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</si>
  <si>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</si>
  <si>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</si>
  <si>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</si>
  <si>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</si>
  <si>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</si>
  <si>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</si>
  <si>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</si>
  <si>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</si>
  <si>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</si>
  <si>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</si>
  <si>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</si>
  <si>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</si>
  <si>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</si>
  <si>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</si>
  <si>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</si>
  <si>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</si>
  <si>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</si>
  <si>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</si>
  <si>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</si>
  <si>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</si>
  <si>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</si>
  <si>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</si>
  <si>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</si>
  <si>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</si>
  <si>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</si>
  <si>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</si>
  <si>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</si>
  <si>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</si>
  <si>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</si>
  <si>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</si>
  <si>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</si>
  <si>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</si>
  <si>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</si>
  <si>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</si>
  <si>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</si>
  <si>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</si>
  <si>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</si>
  <si>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</si>
  <si>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</si>
  <si>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</si>
  <si>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</si>
  <si>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</si>
  <si>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</si>
  <si>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</si>
  <si>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</si>
  <si>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</si>
  <si>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</si>
  <si>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</si>
  <si>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</si>
  <si>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</si>
  <si>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</si>
  <si>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</si>
  <si>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</si>
  <si>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</si>
  <si>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</si>
  <si>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</si>
  <si>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</si>
  <si>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</si>
  <si>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</si>
  <si>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</si>
  <si>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</si>
  <si>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</si>
  <si>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</si>
  <si>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</si>
  <si>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</si>
  <si>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</si>
  <si>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</si>
  <si>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</si>
  <si>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</si>
  <si>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</si>
  <si>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</si>
  <si>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</si>
  <si>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</si>
  <si>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</si>
  <si>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</si>
  <si>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</si>
  <si>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</si>
  <si>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</si>
  <si>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</si>
  <si>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</si>
  <si>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</si>
  <si>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</si>
  <si>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</si>
  <si>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</si>
  <si>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</si>
  <si>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</si>
  <si>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</si>
  <si>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Rumšiškių lopšelis - darželis</t>
  </si>
  <si>
    <t>PAGAL  2016.09.30 D. DUOMENIS</t>
  </si>
  <si>
    <t>190503625, J. Aisčio g. 4, Rumšiškių mstl.</t>
  </si>
  <si>
    <t>2016.10.30 Nr.D3 - 98</t>
  </si>
  <si>
    <t>Direktorė</t>
  </si>
  <si>
    <t>Liudmila Radzevičienė</t>
  </si>
  <si>
    <t>Vyriausioji buhalterė</t>
  </si>
  <si>
    <t>Gražina Petraitienė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</si>
</sst>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1">
      <selection activeCell="H92" sqref="H9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hidden="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8" t="s">
        <v>94</v>
      </c>
      <c r="F2" s="99"/>
      <c r="G2" s="99"/>
    </row>
    <row r="3" spans="5:7" ht="12.75">
      <c r="E3" s="100" t="s">
        <v>112</v>
      </c>
      <c r="F3" s="101"/>
      <c r="G3" s="101"/>
    </row>
    <row r="4" ht="12.75"/>
    <row r="5" spans="1:7" ht="12.75">
      <c r="A5" s="108" t="s">
        <v>93</v>
      </c>
      <c r="B5" s="109"/>
      <c r="C5" s="109"/>
      <c r="D5" s="109"/>
      <c r="E5" s="109"/>
      <c r="F5" s="107"/>
      <c r="G5" s="107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02" t="s">
        <v>191</v>
      </c>
      <c r="B7" s="103"/>
      <c r="C7" s="103"/>
      <c r="D7" s="103"/>
      <c r="E7" s="103"/>
      <c r="F7" s="104"/>
      <c r="G7" s="104"/>
    </row>
    <row r="8" spans="1:7" ht="12.75">
      <c r="A8" s="105" t="s">
        <v>113</v>
      </c>
      <c r="B8" s="106"/>
      <c r="C8" s="106"/>
      <c r="D8" s="106"/>
      <c r="E8" s="106"/>
      <c r="F8" s="107"/>
      <c r="G8" s="107"/>
    </row>
    <row r="9" spans="1:7" ht="12.75" customHeight="1">
      <c r="A9" s="117" t="s">
        <v>193</v>
      </c>
      <c r="B9" s="106"/>
      <c r="C9" s="106"/>
      <c r="D9" s="106"/>
      <c r="E9" s="106"/>
      <c r="F9" s="107"/>
      <c r="G9" s="107"/>
    </row>
    <row r="10" spans="1:7" ht="12.75">
      <c r="A10" s="113" t="s">
        <v>114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2"/>
      <c r="B12" s="107"/>
      <c r="C12" s="107"/>
      <c r="D12" s="107"/>
      <c r="E12" s="107"/>
    </row>
    <row r="13" spans="1:7" ht="12.75">
      <c r="A13" s="108" t="s">
        <v>0</v>
      </c>
      <c r="B13" s="109"/>
      <c r="C13" s="109"/>
      <c r="D13" s="109"/>
      <c r="E13" s="109"/>
      <c r="F13" s="116"/>
      <c r="G13" s="116"/>
    </row>
    <row r="14" spans="1:7" ht="12.75">
      <c r="A14" s="108" t="s">
        <v>192</v>
      </c>
      <c r="B14" s="109"/>
      <c r="C14" s="109"/>
      <c r="D14" s="109"/>
      <c r="E14" s="109"/>
      <c r="F14" s="116"/>
      <c r="G14" s="116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17" t="s">
        <v>194</v>
      </c>
      <c r="B16" s="118"/>
      <c r="C16" s="118"/>
      <c r="D16" s="118"/>
      <c r="E16" s="118"/>
      <c r="F16" s="119"/>
      <c r="G16" s="119"/>
    </row>
    <row r="17" spans="1:7" ht="12.75">
      <c r="A17" s="105" t="s">
        <v>1</v>
      </c>
      <c r="B17" s="105"/>
      <c r="C17" s="105"/>
      <c r="D17" s="105"/>
      <c r="E17" s="105"/>
      <c r="F17" s="120"/>
      <c r="G17" s="120"/>
    </row>
    <row r="18" spans="1:7" ht="12.75" customHeight="1">
      <c r="A18" s="8"/>
      <c r="B18" s="9"/>
      <c r="C18" s="9"/>
      <c r="D18" s="121" t="s">
        <v>190</v>
      </c>
      <c r="E18" s="121"/>
      <c r="F18" s="121"/>
      <c r="G18" s="121"/>
    </row>
    <row r="19" spans="1:9" ht="67.5" customHeight="1">
      <c r="A19" s="3" t="s">
        <v>2</v>
      </c>
      <c r="B19" s="96" t="s">
        <v>3</v>
      </c>
      <c r="C19" s="97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19872.22</v>
      </c>
      <c r="G20" s="87">
        <f>SUM(G21,G27,G38,G39)</f>
        <v>19644.36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130</v>
      </c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19872.22</v>
      </c>
      <c r="G27" s="88">
        <f>SUM(G28:G37)</f>
        <v>19644.36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13934.35</v>
      </c>
      <c r="G29" s="88">
        <v>14260.06</v>
      </c>
      <c r="I29" s="91" t="s">
        <v>134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2526.15</v>
      </c>
      <c r="G30" s="88">
        <v>2631.63</v>
      </c>
      <c r="I30" s="91" t="s">
        <v>135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2014.36</v>
      </c>
      <c r="G32" s="88">
        <v>821.86</v>
      </c>
      <c r="I32" s="91" t="s">
        <v>137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138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1397.36</v>
      </c>
      <c r="G35" s="88">
        <v>1930.81</v>
      </c>
      <c r="I35" s="91" t="s">
        <v>140</v>
      </c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  <c r="I36" s="91" t="s">
        <v>141</v>
      </c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12357.419999999998</v>
      </c>
      <c r="G41" s="87">
        <f>SUM(G42,G48,G49,G56,G57)</f>
        <v>14128.89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972.77</v>
      </c>
      <c r="G42" s="88">
        <f>SUM(G43:G47)</f>
        <v>1714.78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972.77</v>
      </c>
      <c r="G44" s="88">
        <v>1714.78</v>
      </c>
      <c r="I44" s="91" t="s">
        <v>147</v>
      </c>
    </row>
    <row r="45" spans="1:9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150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595.55</v>
      </c>
      <c r="G48" s="88">
        <v>653.37</v>
      </c>
      <c r="I48" s="91" t="s">
        <v>151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10288.64</v>
      </c>
      <c r="G49" s="88">
        <f>SUM(G50:G55)</f>
        <v>10671.99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>
      <c r="A53" s="18" t="s">
        <v>41</v>
      </c>
      <c r="B53" s="26"/>
      <c r="C53" s="122" t="s">
        <v>89</v>
      </c>
      <c r="D53" s="123"/>
      <c r="E53" s="85"/>
      <c r="F53" s="88">
        <v>3307.41</v>
      </c>
      <c r="G53" s="88">
        <v>2913.57</v>
      </c>
      <c r="I53" s="91" t="s">
        <v>155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6981.23</v>
      </c>
      <c r="G54" s="88">
        <v>7758.42</v>
      </c>
      <c r="I54" s="91" t="s">
        <v>156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157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500.46</v>
      </c>
      <c r="G57" s="88">
        <v>1088.75</v>
      </c>
      <c r="I57" s="91" t="s">
        <v>159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32229.64</v>
      </c>
      <c r="G58" s="88">
        <f>SUM(G20,G40,G41)</f>
        <v>33773.25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21327.079999999998</v>
      </c>
      <c r="G59" s="87">
        <f>SUM(G60:G63)</f>
        <v>21854.11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4302.31</v>
      </c>
      <c r="G60" s="88">
        <v>4098.75</v>
      </c>
      <c r="I60" s="91" t="s">
        <v>177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15914.69</v>
      </c>
      <c r="G61" s="88">
        <v>16196.52</v>
      </c>
      <c r="I61" s="91" t="s">
        <v>178</v>
      </c>
    </row>
    <row r="62" spans="1:9" s="12" customFormat="1" ht="12.75" customHeight="1">
      <c r="A62" s="30" t="s">
        <v>36</v>
      </c>
      <c r="B62" s="124" t="s">
        <v>104</v>
      </c>
      <c r="C62" s="125"/>
      <c r="D62" s="126"/>
      <c r="E62" s="30"/>
      <c r="F62" s="88">
        <v>125.73</v>
      </c>
      <c r="G62" s="88">
        <v>196.2</v>
      </c>
      <c r="I62" s="91" t="s">
        <v>179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984.35</v>
      </c>
      <c r="G63" s="88">
        <v>1362.64</v>
      </c>
      <c r="I63" s="91" t="s">
        <v>180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4831.51</v>
      </c>
      <c r="G64" s="87">
        <f>SUM(G65,G69)</f>
        <v>7846.65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4831.51</v>
      </c>
      <c r="G69" s="88">
        <f>SUM(G70:G75,G78:G83)</f>
        <v>7846.65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907.65</v>
      </c>
      <c r="G80" s="88">
        <v>409.2</v>
      </c>
      <c r="I80" s="91" t="s">
        <v>170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188</v>
      </c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3923.86</v>
      </c>
      <c r="G82" s="88">
        <v>7437.45</v>
      </c>
      <c r="I82" s="91" t="s">
        <v>187</v>
      </c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6071.050000000027</v>
      </c>
      <c r="G84" s="87">
        <f>SUM(G85,G86,G89,G90)</f>
        <v>4072.49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6071.050000000027</v>
      </c>
      <c r="G90" s="88">
        <f>SUM(G91,G92)</f>
        <v>4072.49</v>
      </c>
      <c r="I90" s="9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1998.5600000000268</v>
      </c>
      <c r="G91" s="88">
        <v>-607.76</v>
      </c>
      <c r="I91" s="91" t="s">
        <v>176</v>
      </c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4072.49</v>
      </c>
      <c r="G92" s="88">
        <v>4680.25</v>
      </c>
      <c r="I92" s="91" t="s">
        <v>182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7" t="s">
        <v>120</v>
      </c>
      <c r="C94" s="128"/>
      <c r="D94" s="123"/>
      <c r="E94" s="30"/>
      <c r="F94" s="89">
        <f>SUM(F59,F64,F84,F93)</f>
        <v>32229.64000000002</v>
      </c>
      <c r="G94" s="89">
        <f>SUM(G59,G64,G84,G93)</f>
        <v>33773.25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31" t="s">
        <v>195</v>
      </c>
      <c r="B96" s="131"/>
      <c r="C96" s="131"/>
      <c r="D96" s="131"/>
      <c r="E96" s="94"/>
      <c r="F96" s="118" t="s">
        <v>196</v>
      </c>
      <c r="G96" s="118"/>
    </row>
    <row r="97" spans="1:7" s="12" customFormat="1" ht="12.75" customHeight="1">
      <c r="A97" s="129" t="s">
        <v>184</v>
      </c>
      <c r="B97" s="129"/>
      <c r="C97" s="129"/>
      <c r="D97" s="129"/>
      <c r="E97" s="42" t="s">
        <v>185</v>
      </c>
      <c r="F97" s="105" t="s">
        <v>111</v>
      </c>
      <c r="G97" s="105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32" t="s">
        <v>197</v>
      </c>
      <c r="B99" s="132"/>
      <c r="C99" s="132"/>
      <c r="D99" s="132"/>
      <c r="E99" s="95"/>
      <c r="F99" s="133" t="s">
        <v>198</v>
      </c>
      <c r="G99" s="133"/>
    </row>
    <row r="100" spans="1:7" s="12" customFormat="1" ht="12.75" customHeight="1">
      <c r="A100" s="130" t="s">
        <v>186</v>
      </c>
      <c r="B100" s="130"/>
      <c r="C100" s="130"/>
      <c r="D100" s="130"/>
      <c r="E100" s="61" t="s">
        <v>185</v>
      </c>
      <c r="F100" s="113" t="s">
        <v>111</v>
      </c>
      <c r="G100" s="113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2016-10-31T11:06:26Z</cp:lastPrinted>
  <dcterms:created xsi:type="dcterms:W3CDTF">2009-07-20T14:30:53Z</dcterms:created>
  <dcterms:modified xsi:type="dcterms:W3CDTF">2016-10-31T11:07:07Z</dcterms:modified>
  <cp:category/>
  <cp:version/>
  <cp:contentType/>
  <cp:contentStatus/>
</cp:coreProperties>
</file>